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9" i="1" l="1"/>
  <c r="K27" i="1"/>
  <c r="K21" i="1"/>
  <c r="K11" i="1"/>
  <c r="K30" i="1"/>
  <c r="K28" i="1"/>
  <c r="K14" i="1"/>
  <c r="K10" i="1"/>
  <c r="K36" i="1"/>
  <c r="K19" i="1"/>
  <c r="K18" i="1"/>
  <c r="K15" i="1"/>
  <c r="K5" i="1"/>
  <c r="K3" i="1"/>
  <c r="K37" i="1"/>
  <c r="K34" i="1"/>
  <c r="K33" i="1"/>
  <c r="K29" i="1"/>
  <c r="K25" i="1"/>
  <c r="K20" i="1"/>
  <c r="K17" i="1"/>
  <c r="K16" i="1"/>
  <c r="K13" i="1"/>
  <c r="K12" i="1"/>
  <c r="K9" i="1"/>
  <c r="K2" i="1"/>
  <c r="K39" i="1" l="1"/>
</calcChain>
</file>

<file path=xl/sharedStrings.xml><?xml version="1.0" encoding="utf-8"?>
<sst xmlns="http://schemas.openxmlformats.org/spreadsheetml/2006/main" count="127" uniqueCount="26">
  <si>
    <t>ftse</t>
  </si>
  <si>
    <t>ndaq</t>
  </si>
  <si>
    <t>long</t>
  </si>
  <si>
    <t>short</t>
  </si>
  <si>
    <t xml:space="preserve">ftse </t>
  </si>
  <si>
    <t>cac</t>
  </si>
  <si>
    <t>euro</t>
  </si>
  <si>
    <t>euro/jpy</t>
  </si>
  <si>
    <t>aud</t>
  </si>
  <si>
    <t xml:space="preserve">dax </t>
  </si>
  <si>
    <t>Price texted</t>
  </si>
  <si>
    <t>entry text date</t>
  </si>
  <si>
    <t>entry text time</t>
  </si>
  <si>
    <t>direction</t>
  </si>
  <si>
    <t>instrument</t>
  </si>
  <si>
    <t>email received</t>
  </si>
  <si>
    <t>none</t>
  </si>
  <si>
    <t>target 1 stated</t>
  </si>
  <si>
    <t>SL stated</t>
  </si>
  <si>
    <t>Close price IG 1m candle</t>
  </si>
  <si>
    <t>Win/Lose</t>
  </si>
  <si>
    <t>Win</t>
  </si>
  <si>
    <t>Points</t>
  </si>
  <si>
    <t>invalid</t>
  </si>
  <si>
    <t>Lose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</si>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</sst>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D17" workbookViewId="0">
      <selection activeCell="K39" sqref="K39"/>
    </sheetView>
  </sheetViews>
  <sheetFormatPr defaultRowHeight="15" x14ac:dyDescent="0.25"/>
  <cols>
    <col min="1" max="1" width="11.42578125" customWidth="1"/>
    <col min="2" max="2" width="12.85546875" style="1" customWidth="1"/>
    <col min="3" max="3" width="9.140625" style="1"/>
    <col min="4" max="4" width="15" style="1" customWidth="1"/>
    <col min="5" max="5" width="16.5703125" style="3" customWidth="1"/>
    <col min="6" max="6" width="14.140625" style="3" customWidth="1"/>
    <col min="7" max="7" width="16" style="1" customWidth="1"/>
    <col min="8" max="8" width="15.85546875" style="1" customWidth="1"/>
    <col min="9" max="9" width="25.7109375" style="1" customWidth="1"/>
    <col min="10" max="10" width="11.28515625" style="1" customWidth="1"/>
    <col min="11" max="11" width="10.5703125" style="1" bestFit="1" customWidth="1"/>
  </cols>
  <sheetData>
    <row r="1" spans="1:11" x14ac:dyDescent="0.25">
      <c r="A1" t="s">
        <v>14</v>
      </c>
      <c r="B1" s="1" t="s">
        <v>10</v>
      </c>
      <c r="C1" s="1" t="s">
        <v>13</v>
      </c>
      <c r="D1" s="1" t="s">
        <v>11</v>
      </c>
      <c r="E1" s="3" t="s">
        <v>12</v>
      </c>
      <c r="F1" s="3" t="s">
        <v>15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22</v>
      </c>
    </row>
    <row r="2" spans="1:11" x14ac:dyDescent="0.25">
      <c r="A2" t="s">
        <v>0</v>
      </c>
      <c r="B2" s="1">
        <v>5237</v>
      </c>
      <c r="C2" s="1" t="s">
        <v>3</v>
      </c>
      <c r="D2" s="2">
        <v>40874</v>
      </c>
      <c r="E2" s="3">
        <v>23.12</v>
      </c>
      <c r="F2" s="3">
        <v>23.18</v>
      </c>
      <c r="G2" s="1">
        <v>5192</v>
      </c>
      <c r="H2" s="1">
        <v>5292</v>
      </c>
      <c r="I2" s="1">
        <v>5240</v>
      </c>
      <c r="J2" s="1" t="s">
        <v>21</v>
      </c>
      <c r="K2" s="1">
        <f>I2-G2</f>
        <v>48</v>
      </c>
    </row>
    <row r="3" spans="1:11" x14ac:dyDescent="0.25">
      <c r="A3" t="s">
        <v>1</v>
      </c>
      <c r="B3" s="1">
        <v>2185</v>
      </c>
      <c r="C3" s="1" t="s">
        <v>3</v>
      </c>
      <c r="D3" s="2">
        <v>40874</v>
      </c>
      <c r="E3" s="3">
        <v>23.12</v>
      </c>
      <c r="F3" s="3">
        <v>23.18</v>
      </c>
      <c r="G3" s="1">
        <v>2150</v>
      </c>
      <c r="H3" s="1">
        <v>2220</v>
      </c>
      <c r="I3" s="1">
        <v>2185.4</v>
      </c>
      <c r="J3" s="1" t="s">
        <v>24</v>
      </c>
      <c r="K3" s="1">
        <f>I3-H3</f>
        <v>-34.599999999999909</v>
      </c>
    </row>
    <row r="4" spans="1:11" x14ac:dyDescent="0.25">
      <c r="A4" t="s">
        <v>4</v>
      </c>
      <c r="B4" s="1">
        <v>5228</v>
      </c>
      <c r="C4" s="1" t="s">
        <v>3</v>
      </c>
      <c r="D4" s="2">
        <v>40875</v>
      </c>
      <c r="E4" s="3">
        <v>8.08</v>
      </c>
      <c r="F4" s="3">
        <v>8.25</v>
      </c>
      <c r="G4" s="1">
        <v>5203</v>
      </c>
      <c r="H4" s="1">
        <v>5268</v>
      </c>
      <c r="I4" s="1">
        <v>5202.5</v>
      </c>
      <c r="J4" s="1" t="s">
        <v>23</v>
      </c>
    </row>
    <row r="5" spans="1:11" x14ac:dyDescent="0.25">
      <c r="A5" t="s">
        <v>1</v>
      </c>
      <c r="B5" s="1">
        <v>2196</v>
      </c>
      <c r="C5" s="1" t="s">
        <v>3</v>
      </c>
      <c r="D5" s="2">
        <v>40875</v>
      </c>
      <c r="E5" s="3">
        <v>8.42</v>
      </c>
      <c r="F5" s="3">
        <v>8.57</v>
      </c>
      <c r="G5" s="1">
        <v>2171</v>
      </c>
      <c r="H5" s="1">
        <v>2231</v>
      </c>
      <c r="I5" s="1">
        <v>2191.4</v>
      </c>
      <c r="J5" s="1" t="s">
        <v>24</v>
      </c>
      <c r="K5" s="1">
        <f>I5-H5</f>
        <v>-39.599999999999909</v>
      </c>
    </row>
    <row r="6" spans="1:11" x14ac:dyDescent="0.25">
      <c r="A6" t="s">
        <v>5</v>
      </c>
      <c r="B6" s="1">
        <v>2951</v>
      </c>
      <c r="C6" s="1" t="s">
        <v>3</v>
      </c>
      <c r="D6" s="2">
        <v>40875</v>
      </c>
      <c r="E6" s="3">
        <v>9.34</v>
      </c>
      <c r="F6" s="3">
        <v>9.3699999999999992</v>
      </c>
      <c r="G6" s="1">
        <v>2956</v>
      </c>
      <c r="H6" s="1">
        <v>2986</v>
      </c>
      <c r="I6" s="1">
        <v>2953.2</v>
      </c>
      <c r="J6" s="1" t="s">
        <v>23</v>
      </c>
    </row>
    <row r="7" spans="1:11" x14ac:dyDescent="0.25">
      <c r="A7" t="s">
        <v>0</v>
      </c>
      <c r="B7" s="1">
        <v>5276</v>
      </c>
      <c r="C7" s="1" t="s">
        <v>3</v>
      </c>
      <c r="D7" s="2">
        <v>40875</v>
      </c>
      <c r="E7" s="3">
        <v>9.34</v>
      </c>
      <c r="F7" s="3">
        <v>9.4499999999999993</v>
      </c>
      <c r="G7" s="1">
        <v>5256</v>
      </c>
      <c r="H7" s="1" t="s">
        <v>16</v>
      </c>
      <c r="J7" s="1" t="s">
        <v>23</v>
      </c>
    </row>
    <row r="8" spans="1:11" x14ac:dyDescent="0.25">
      <c r="A8" t="s">
        <v>0</v>
      </c>
      <c r="B8" s="1">
        <v>5278</v>
      </c>
      <c r="C8" s="1" t="s">
        <v>3</v>
      </c>
      <c r="D8" s="2">
        <v>40875</v>
      </c>
      <c r="E8" s="3">
        <v>13.07</v>
      </c>
      <c r="F8" s="3" t="s">
        <v>16</v>
      </c>
      <c r="G8" s="1" t="s">
        <v>16</v>
      </c>
      <c r="H8" s="1">
        <v>5310</v>
      </c>
      <c r="J8" s="1" t="s">
        <v>23</v>
      </c>
    </row>
    <row r="9" spans="1:11" x14ac:dyDescent="0.25">
      <c r="A9" t="s">
        <v>0</v>
      </c>
      <c r="B9" s="1">
        <v>5322</v>
      </c>
      <c r="C9" s="1" t="s">
        <v>3</v>
      </c>
      <c r="D9" s="2">
        <v>40875</v>
      </c>
      <c r="E9" s="3">
        <v>15.24</v>
      </c>
      <c r="F9" s="3">
        <v>15.27</v>
      </c>
      <c r="G9" s="1">
        <v>5297</v>
      </c>
      <c r="H9" s="1">
        <v>5357</v>
      </c>
      <c r="I9" s="1">
        <v>5318</v>
      </c>
      <c r="J9" s="1" t="s">
        <v>21</v>
      </c>
      <c r="K9" s="1">
        <f>I9-G9</f>
        <v>21</v>
      </c>
    </row>
    <row r="10" spans="1:11" x14ac:dyDescent="0.25">
      <c r="A10" t="s">
        <v>6</v>
      </c>
      <c r="B10" s="1">
        <v>1.3367</v>
      </c>
      <c r="C10" s="1" t="s">
        <v>3</v>
      </c>
      <c r="D10" s="2">
        <v>40875</v>
      </c>
      <c r="E10" s="3">
        <v>15.24</v>
      </c>
      <c r="F10" s="3">
        <v>15.37</v>
      </c>
      <c r="G10" s="1">
        <v>1.3342000000000001</v>
      </c>
      <c r="H10" s="1">
        <v>1.3402000000000001</v>
      </c>
      <c r="I10" s="1">
        <v>1.3356600000000001</v>
      </c>
      <c r="J10" s="1" t="s">
        <v>21</v>
      </c>
      <c r="K10" s="1">
        <f>10000*(I10-G10)</f>
        <v>14.600000000000168</v>
      </c>
    </row>
    <row r="11" spans="1:11" x14ac:dyDescent="0.25">
      <c r="A11" t="s">
        <v>7</v>
      </c>
      <c r="B11" s="1">
        <v>103.9</v>
      </c>
      <c r="C11" s="1" t="s">
        <v>3</v>
      </c>
      <c r="D11" s="2">
        <v>40875</v>
      </c>
      <c r="E11" s="3">
        <v>19.3</v>
      </c>
      <c r="F11" s="3">
        <v>19.399999999999999</v>
      </c>
      <c r="G11" s="1">
        <v>103.4</v>
      </c>
      <c r="H11" s="1">
        <v>104.6</v>
      </c>
      <c r="I11" s="1">
        <v>103.919</v>
      </c>
      <c r="J11" s="1" t="s">
        <v>21</v>
      </c>
      <c r="K11" s="1">
        <f>(I11-G11)*100</f>
        <v>51.899999999999125</v>
      </c>
    </row>
    <row r="12" spans="1:11" x14ac:dyDescent="0.25">
      <c r="A12" t="s">
        <v>0</v>
      </c>
      <c r="B12" s="1">
        <v>5290</v>
      </c>
      <c r="C12" s="1" t="s">
        <v>2</v>
      </c>
      <c r="D12" s="2">
        <v>40875</v>
      </c>
      <c r="E12" s="3">
        <v>20.07</v>
      </c>
      <c r="F12" s="3">
        <v>20.22</v>
      </c>
      <c r="G12" s="1">
        <v>5325</v>
      </c>
      <c r="H12" s="1">
        <v>5245</v>
      </c>
      <c r="I12" s="1">
        <v>5291</v>
      </c>
      <c r="J12" s="1" t="s">
        <v>21</v>
      </c>
      <c r="K12" s="1">
        <f>G12-I12</f>
        <v>34</v>
      </c>
    </row>
    <row r="13" spans="1:11" x14ac:dyDescent="0.25">
      <c r="A13" t="s">
        <v>0</v>
      </c>
      <c r="B13" s="1">
        <v>5300</v>
      </c>
      <c r="C13" s="1" t="s">
        <v>2</v>
      </c>
      <c r="D13" s="2">
        <v>40876</v>
      </c>
      <c r="E13" s="3">
        <v>1.0900000000000001</v>
      </c>
      <c r="F13" s="3">
        <v>1.1000000000000001</v>
      </c>
      <c r="G13" s="1">
        <v>5350</v>
      </c>
      <c r="H13" s="1">
        <v>5250</v>
      </c>
      <c r="I13" s="1">
        <v>5301.1</v>
      </c>
      <c r="J13" s="1" t="s">
        <v>21</v>
      </c>
      <c r="K13" s="1">
        <f>G13-I13</f>
        <v>48.899999999999636</v>
      </c>
    </row>
    <row r="14" spans="1:11" x14ac:dyDescent="0.25">
      <c r="A14" t="s">
        <v>6</v>
      </c>
      <c r="B14" s="1">
        <v>1.333</v>
      </c>
      <c r="C14" s="1" t="s">
        <v>2</v>
      </c>
      <c r="D14" s="2">
        <v>40876</v>
      </c>
      <c r="E14" s="3">
        <v>9.43</v>
      </c>
      <c r="F14" s="3" t="s">
        <v>16</v>
      </c>
      <c r="G14" s="1">
        <v>1.4</v>
      </c>
      <c r="H14" s="1">
        <v>1.3</v>
      </c>
      <c r="I14" s="1">
        <v>1.3338399999999999</v>
      </c>
      <c r="J14" s="1" t="s">
        <v>21</v>
      </c>
      <c r="K14" s="3">
        <f>(G14-I14)*1000</f>
        <v>66.16</v>
      </c>
    </row>
    <row r="15" spans="1:11" x14ac:dyDescent="0.25">
      <c r="A15" t="s">
        <v>1</v>
      </c>
      <c r="B15" s="1">
        <v>2223</v>
      </c>
      <c r="C15" s="1" t="s">
        <v>2</v>
      </c>
      <c r="D15" s="2">
        <v>40876</v>
      </c>
      <c r="E15" s="3">
        <v>9.43</v>
      </c>
      <c r="F15" s="3" t="s">
        <v>16</v>
      </c>
      <c r="G15" s="1">
        <v>2250</v>
      </c>
      <c r="H15" s="1">
        <v>2200</v>
      </c>
      <c r="I15" s="1">
        <v>2227.1</v>
      </c>
      <c r="J15" s="1" t="s">
        <v>24</v>
      </c>
      <c r="K15" s="1">
        <f>H15-I15</f>
        <v>-27.099999999999909</v>
      </c>
    </row>
    <row r="16" spans="1:11" x14ac:dyDescent="0.25">
      <c r="A16" t="s">
        <v>0</v>
      </c>
      <c r="B16" s="1">
        <v>5337</v>
      </c>
      <c r="C16" s="1" t="s">
        <v>3</v>
      </c>
      <c r="D16" s="2">
        <v>40876</v>
      </c>
      <c r="E16" s="3">
        <v>11.26</v>
      </c>
      <c r="F16" s="3">
        <v>11.28</v>
      </c>
      <c r="G16" s="1">
        <v>5300</v>
      </c>
      <c r="H16" s="1">
        <v>5410</v>
      </c>
      <c r="I16" s="1">
        <v>5333.8</v>
      </c>
      <c r="J16" s="1" t="s">
        <v>21</v>
      </c>
      <c r="K16" s="1">
        <f>I16-G16</f>
        <v>33.800000000000182</v>
      </c>
    </row>
    <row r="17" spans="1:11" x14ac:dyDescent="0.25">
      <c r="A17" t="s">
        <v>0</v>
      </c>
      <c r="B17" s="1">
        <v>5324</v>
      </c>
      <c r="C17" s="1" t="s">
        <v>3</v>
      </c>
      <c r="D17" s="2">
        <v>40876</v>
      </c>
      <c r="E17" s="3">
        <v>16.059999999999999</v>
      </c>
      <c r="F17" s="3">
        <v>16.05</v>
      </c>
      <c r="G17" s="1">
        <v>5280</v>
      </c>
      <c r="H17" s="1">
        <v>5379</v>
      </c>
      <c r="I17" s="1">
        <v>5320</v>
      </c>
      <c r="J17" s="1" t="s">
        <v>21</v>
      </c>
      <c r="K17" s="1">
        <f>I17-G17</f>
        <v>40</v>
      </c>
    </row>
    <row r="18" spans="1:11" x14ac:dyDescent="0.25">
      <c r="A18" t="s">
        <v>1</v>
      </c>
      <c r="B18" s="1">
        <v>2225</v>
      </c>
      <c r="C18" s="1" t="s">
        <v>3</v>
      </c>
      <c r="D18" s="2">
        <v>40876</v>
      </c>
      <c r="E18" s="3">
        <v>16.059999999999999</v>
      </c>
      <c r="F18" s="3">
        <v>16.05</v>
      </c>
      <c r="G18" s="1">
        <v>2210</v>
      </c>
      <c r="H18" s="1">
        <v>2250</v>
      </c>
      <c r="I18" s="1">
        <v>2225.6</v>
      </c>
      <c r="J18" s="1" t="s">
        <v>21</v>
      </c>
      <c r="K18" s="1">
        <f>I18-G18</f>
        <v>15.599999999999909</v>
      </c>
    </row>
    <row r="19" spans="1:11" x14ac:dyDescent="0.25">
      <c r="A19" t="s">
        <v>1</v>
      </c>
      <c r="B19" s="1">
        <v>2208</v>
      </c>
      <c r="C19" s="1" t="s">
        <v>3</v>
      </c>
      <c r="D19" s="2">
        <v>40877</v>
      </c>
      <c r="E19" s="3">
        <v>10.11</v>
      </c>
      <c r="F19" s="3">
        <v>10.14</v>
      </c>
      <c r="G19" s="1">
        <v>2193</v>
      </c>
      <c r="H19" s="1">
        <v>2233</v>
      </c>
      <c r="I19" s="1">
        <v>2210</v>
      </c>
      <c r="J19" s="1" t="s">
        <v>24</v>
      </c>
      <c r="K19" s="1">
        <f>I19-H19</f>
        <v>-23</v>
      </c>
    </row>
    <row r="20" spans="1:11" x14ac:dyDescent="0.25">
      <c r="A20" t="s">
        <v>0</v>
      </c>
      <c r="B20" s="1">
        <v>5320</v>
      </c>
      <c r="C20" s="1" t="s">
        <v>3</v>
      </c>
      <c r="D20" s="2">
        <v>40877</v>
      </c>
      <c r="E20" s="3">
        <v>10.11</v>
      </c>
      <c r="F20" s="3">
        <v>10.14</v>
      </c>
      <c r="G20" s="1">
        <v>5295</v>
      </c>
      <c r="H20" s="1">
        <v>5355</v>
      </c>
      <c r="I20" s="1">
        <v>5321.3</v>
      </c>
      <c r="J20" s="1" t="s">
        <v>24</v>
      </c>
      <c r="K20" s="1">
        <f>I20-H20</f>
        <v>-33.699999999999818</v>
      </c>
    </row>
    <row r="21" spans="1:11" x14ac:dyDescent="0.25">
      <c r="A21" t="s">
        <v>8</v>
      </c>
      <c r="B21" s="1">
        <v>0.99850000000000005</v>
      </c>
      <c r="C21" s="1" t="s">
        <v>3</v>
      </c>
      <c r="D21" s="2">
        <v>40877</v>
      </c>
      <c r="E21" s="3">
        <v>10.11</v>
      </c>
      <c r="F21" s="3">
        <v>10.31</v>
      </c>
      <c r="G21" s="1">
        <v>0.996</v>
      </c>
      <c r="H21" s="1">
        <v>1.002</v>
      </c>
      <c r="I21" s="1">
        <v>0.99722</v>
      </c>
      <c r="J21" s="1" t="s">
        <v>24</v>
      </c>
      <c r="K21" s="1">
        <f>-(H21-I21)*10000</f>
        <v>-47.800000000000068</v>
      </c>
    </row>
    <row r="22" spans="1:11" x14ac:dyDescent="0.25">
      <c r="A22" t="s">
        <v>9</v>
      </c>
      <c r="B22" s="1">
        <v>5820</v>
      </c>
      <c r="C22" s="1" t="s">
        <v>2</v>
      </c>
      <c r="D22" s="2">
        <v>40877</v>
      </c>
      <c r="E22" s="3">
        <v>10.54</v>
      </c>
      <c r="F22" s="3">
        <v>11.07</v>
      </c>
      <c r="G22" s="1">
        <v>5845</v>
      </c>
      <c r="H22" s="1">
        <v>5785</v>
      </c>
      <c r="I22" s="1">
        <v>5763.3</v>
      </c>
      <c r="J22" s="1" t="s">
        <v>23</v>
      </c>
    </row>
    <row r="23" spans="1:11" x14ac:dyDescent="0.25">
      <c r="A23" t="s">
        <v>0</v>
      </c>
      <c r="B23" s="1">
        <v>5357</v>
      </c>
      <c r="C23" s="1" t="s">
        <v>2</v>
      </c>
      <c r="D23" s="2">
        <v>40877</v>
      </c>
      <c r="E23" s="3">
        <v>10.54</v>
      </c>
      <c r="F23" s="3" t="s">
        <v>16</v>
      </c>
      <c r="G23" s="1" t="s">
        <v>16</v>
      </c>
      <c r="H23" s="1" t="s">
        <v>16</v>
      </c>
      <c r="J23" s="1" t="s">
        <v>23</v>
      </c>
    </row>
    <row r="24" spans="1:11" x14ac:dyDescent="0.25">
      <c r="A24" t="s">
        <v>9</v>
      </c>
      <c r="B24" s="1">
        <v>5838</v>
      </c>
      <c r="C24" s="1" t="s">
        <v>2</v>
      </c>
      <c r="D24" s="2">
        <v>40877</v>
      </c>
      <c r="E24" s="3">
        <v>10.54</v>
      </c>
      <c r="F24" s="3">
        <v>11.16</v>
      </c>
      <c r="G24" s="1">
        <v>5860</v>
      </c>
      <c r="H24" s="1">
        <v>5800</v>
      </c>
      <c r="J24" s="1" t="s">
        <v>23</v>
      </c>
    </row>
    <row r="25" spans="1:11" x14ac:dyDescent="0.25">
      <c r="A25" t="s">
        <v>0</v>
      </c>
      <c r="B25" s="1">
        <v>5387</v>
      </c>
      <c r="C25" s="1" t="s">
        <v>2</v>
      </c>
      <c r="D25" s="2">
        <v>40877</v>
      </c>
      <c r="E25" s="3">
        <v>11.16</v>
      </c>
      <c r="F25" s="3">
        <v>11.24</v>
      </c>
      <c r="G25" s="1">
        <v>5417</v>
      </c>
      <c r="H25" s="1">
        <v>5337</v>
      </c>
      <c r="I25" s="1">
        <v>5383.5</v>
      </c>
      <c r="J25" s="1" t="s">
        <v>21</v>
      </c>
      <c r="K25" s="1">
        <f>G25-I25</f>
        <v>33.5</v>
      </c>
    </row>
    <row r="26" spans="1:11" x14ac:dyDescent="0.25">
      <c r="A26" t="s">
        <v>1</v>
      </c>
      <c r="B26" s="1">
        <v>2331</v>
      </c>
      <c r="C26" s="1" t="s">
        <v>3</v>
      </c>
      <c r="D26" s="2">
        <v>40877</v>
      </c>
      <c r="E26" s="3">
        <v>11.54</v>
      </c>
      <c r="F26" s="3">
        <v>11.57</v>
      </c>
      <c r="G26" s="1">
        <v>2316</v>
      </c>
      <c r="H26" s="1">
        <v>2356</v>
      </c>
      <c r="I26" s="1">
        <v>2232.1</v>
      </c>
      <c r="J26" s="1" t="s">
        <v>23</v>
      </c>
    </row>
    <row r="27" spans="1:11" x14ac:dyDescent="0.25">
      <c r="A27" t="s">
        <v>9</v>
      </c>
      <c r="B27" s="1">
        <v>5898</v>
      </c>
      <c r="C27" s="1" t="s">
        <v>3</v>
      </c>
      <c r="D27" s="2">
        <v>40877</v>
      </c>
      <c r="E27" s="3">
        <v>11.54</v>
      </c>
      <c r="F27" s="3">
        <v>11.57</v>
      </c>
      <c r="G27" s="1">
        <v>5853</v>
      </c>
      <c r="H27" s="1">
        <v>5953</v>
      </c>
      <c r="I27" s="1">
        <v>5895</v>
      </c>
      <c r="J27" s="1" t="s">
        <v>24</v>
      </c>
      <c r="K27" s="1">
        <f>I27-H27</f>
        <v>-58</v>
      </c>
    </row>
    <row r="28" spans="1:11" x14ac:dyDescent="0.25">
      <c r="A28" t="s">
        <v>6</v>
      </c>
      <c r="B28" s="1">
        <v>1.3320000000000001</v>
      </c>
      <c r="C28" s="1" t="s">
        <v>3</v>
      </c>
      <c r="D28" s="2">
        <v>40877</v>
      </c>
      <c r="E28" s="3">
        <v>11.54</v>
      </c>
      <c r="F28" s="3">
        <v>12.05</v>
      </c>
      <c r="G28" s="1">
        <v>1.33</v>
      </c>
      <c r="H28" s="1">
        <v>1.335</v>
      </c>
      <c r="I28" s="1">
        <v>1.33226</v>
      </c>
      <c r="J28" s="1" t="s">
        <v>21</v>
      </c>
      <c r="K28" s="1">
        <f>(I28-G28)*10000</f>
        <v>22.599999999999287</v>
      </c>
    </row>
    <row r="29" spans="1:11" x14ac:dyDescent="0.25">
      <c r="A29" t="s">
        <v>0</v>
      </c>
      <c r="B29" s="1">
        <v>5490</v>
      </c>
      <c r="C29" s="1" t="s">
        <v>3</v>
      </c>
      <c r="D29" s="2">
        <v>40877</v>
      </c>
      <c r="E29" s="3">
        <v>13.04</v>
      </c>
      <c r="F29" s="3">
        <v>13.1</v>
      </c>
      <c r="G29" s="1">
        <v>5450</v>
      </c>
      <c r="H29" s="1">
        <v>5550</v>
      </c>
      <c r="I29" s="1">
        <v>5480.3</v>
      </c>
      <c r="J29" s="1" t="s">
        <v>24</v>
      </c>
      <c r="K29" s="1">
        <f>I29-H29</f>
        <v>-69.699999999999818</v>
      </c>
    </row>
    <row r="30" spans="1:11" x14ac:dyDescent="0.25">
      <c r="A30" t="s">
        <v>6</v>
      </c>
      <c r="B30" s="1">
        <v>1.3426</v>
      </c>
      <c r="C30" s="1" t="s">
        <v>2</v>
      </c>
      <c r="D30" s="2">
        <v>40877</v>
      </c>
      <c r="E30" s="3">
        <v>20.54</v>
      </c>
      <c r="F30" s="3">
        <v>19.13</v>
      </c>
      <c r="G30" s="1">
        <v>1.345</v>
      </c>
      <c r="H30" s="1">
        <v>1.3391</v>
      </c>
      <c r="I30" s="1">
        <v>1.3442700000000001</v>
      </c>
      <c r="J30" s="1" t="s">
        <v>21</v>
      </c>
      <c r="K30" s="1">
        <f>(G30-I30)*10000</f>
        <v>7.299999999998974</v>
      </c>
    </row>
    <row r="31" spans="1:11" x14ac:dyDescent="0.25">
      <c r="A31" t="s">
        <v>0</v>
      </c>
      <c r="B31" s="1">
        <v>5498</v>
      </c>
      <c r="C31" s="1" t="s">
        <v>2</v>
      </c>
      <c r="D31" s="2">
        <v>40877</v>
      </c>
      <c r="E31" s="3">
        <v>20.54</v>
      </c>
      <c r="F31" s="3">
        <v>19.13</v>
      </c>
      <c r="G31" s="1">
        <v>5523</v>
      </c>
      <c r="H31" s="1">
        <v>5463</v>
      </c>
      <c r="I31" s="1">
        <v>5531.8</v>
      </c>
      <c r="J31" s="1" t="s">
        <v>23</v>
      </c>
    </row>
    <row r="32" spans="1:11" x14ac:dyDescent="0.25">
      <c r="A32" t="s">
        <v>1</v>
      </c>
      <c r="B32" s="1">
        <v>2292</v>
      </c>
      <c r="C32" s="1" t="s">
        <v>3</v>
      </c>
      <c r="D32" s="2">
        <v>40877</v>
      </c>
      <c r="E32" s="3">
        <v>21.31</v>
      </c>
      <c r="F32" s="3">
        <v>21.33</v>
      </c>
      <c r="G32" s="1">
        <v>2277</v>
      </c>
      <c r="H32" s="1">
        <v>2322</v>
      </c>
      <c r="I32" s="1">
        <v>2293.6</v>
      </c>
      <c r="J32" s="1" t="s">
        <v>25</v>
      </c>
    </row>
    <row r="33" spans="1:11" x14ac:dyDescent="0.25">
      <c r="A33" t="s">
        <v>0</v>
      </c>
      <c r="B33" s="1">
        <v>5528</v>
      </c>
      <c r="C33" s="1" t="s">
        <v>3</v>
      </c>
      <c r="D33" s="2">
        <v>40877</v>
      </c>
      <c r="E33" s="3">
        <v>21.31</v>
      </c>
      <c r="F33" s="3">
        <v>21.27</v>
      </c>
      <c r="G33" s="1">
        <v>5483</v>
      </c>
      <c r="H33" s="1">
        <v>5583</v>
      </c>
      <c r="I33" s="1">
        <v>5527.2</v>
      </c>
      <c r="J33" s="1" t="s">
        <v>21</v>
      </c>
      <c r="K33" s="1">
        <f>I33-G33</f>
        <v>44.199999999999818</v>
      </c>
    </row>
    <row r="34" spans="1:11" x14ac:dyDescent="0.25">
      <c r="A34" t="s">
        <v>0</v>
      </c>
      <c r="B34" s="1">
        <v>5510</v>
      </c>
      <c r="C34" s="1" t="s">
        <v>2</v>
      </c>
      <c r="D34" s="2">
        <v>40878</v>
      </c>
      <c r="E34" s="3">
        <v>8.26</v>
      </c>
      <c r="F34" s="3">
        <v>8.3800000000000008</v>
      </c>
      <c r="G34" s="1">
        <v>5545</v>
      </c>
      <c r="H34" s="1">
        <v>5465</v>
      </c>
      <c r="I34" s="1">
        <v>5518</v>
      </c>
      <c r="J34" s="1" t="s">
        <v>21</v>
      </c>
      <c r="K34" s="1">
        <f>G34-I34</f>
        <v>27</v>
      </c>
    </row>
    <row r="35" spans="1:11" x14ac:dyDescent="0.25">
      <c r="A35" t="s">
        <v>1</v>
      </c>
      <c r="B35" s="1">
        <v>2210</v>
      </c>
      <c r="C35" s="1" t="s">
        <v>2</v>
      </c>
      <c r="D35" s="2">
        <v>40878</v>
      </c>
      <c r="E35" s="3">
        <v>8.26</v>
      </c>
      <c r="F35" s="3">
        <v>8.3800000000000008</v>
      </c>
      <c r="G35" s="1">
        <v>2304</v>
      </c>
      <c r="H35" s="1">
        <v>2264</v>
      </c>
      <c r="I35" s="1">
        <v>2292.1999999999998</v>
      </c>
      <c r="J35" s="1" t="s">
        <v>23</v>
      </c>
    </row>
    <row r="36" spans="1:11" x14ac:dyDescent="0.25">
      <c r="A36" t="s">
        <v>1</v>
      </c>
      <c r="B36" s="1">
        <v>2308</v>
      </c>
      <c r="C36" s="1" t="s">
        <v>3</v>
      </c>
      <c r="D36" s="2">
        <v>40878</v>
      </c>
      <c r="E36" s="3">
        <v>15.03</v>
      </c>
      <c r="F36" s="3">
        <v>15.21</v>
      </c>
      <c r="G36" s="1">
        <v>2293</v>
      </c>
      <c r="H36" s="1">
        <v>2333</v>
      </c>
      <c r="I36" s="1">
        <v>2310.1999999999998</v>
      </c>
      <c r="J36" s="1" t="s">
        <v>21</v>
      </c>
      <c r="K36" s="1">
        <f>I36-G36</f>
        <v>17.199999999999818</v>
      </c>
    </row>
    <row r="37" spans="1:11" x14ac:dyDescent="0.25">
      <c r="A37" t="s">
        <v>0</v>
      </c>
      <c r="B37" s="1">
        <v>5531</v>
      </c>
      <c r="C37" s="1" t="s">
        <v>3</v>
      </c>
      <c r="D37" s="2">
        <v>40878</v>
      </c>
      <c r="E37" s="3">
        <v>15.24</v>
      </c>
      <c r="F37" s="3">
        <v>15.24</v>
      </c>
      <c r="G37" s="1">
        <v>5505</v>
      </c>
      <c r="H37" s="1">
        <v>5565</v>
      </c>
      <c r="I37" s="1">
        <v>5535.4</v>
      </c>
      <c r="J37" s="1" t="s">
        <v>21</v>
      </c>
      <c r="K37" s="1">
        <f>I37-G37</f>
        <v>30.399999999999636</v>
      </c>
    </row>
    <row r="39" spans="1:11" x14ac:dyDescent="0.25">
      <c r="J39" s="5">
        <f>17/25</f>
        <v>0.68</v>
      </c>
      <c r="K39" s="4">
        <f>SUM(K2:K37)</f>
        <v>222.65999999999713</v>
      </c>
    </row>
  </sheetData>
  <pageMargins left="0.7" right="0.7" top="0.75" bottom="0.75" header="0.3" footer="0.3"/>
  <pageSetup paperSize="9" orientation="portrait" horizontalDpi="0" verticalDpi="0" r:id="rId1"/>
  <ignoredErrors>
    <ignoredError sqref="K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2011-12-01T16:14:20Z</dcterms:created>
  <dcterms:modified xsi:type="dcterms:W3CDTF">2011-12-01T23:23:04Z</dcterms:modified>
</cp:coreProperties>
</file>